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<sst xmlns="http://schemas.openxmlformats.org/spreadsheetml/2006/main" count="113" uniqueCount="61">
  <si>
    <t xml:space="preserve">INFORMACJA O STANIE MIENIA KOMUNALNEGO </t>
  </si>
  <si>
    <t xml:space="preserve">Dane dotyczące rodzaju praw majątkowych - z rubryki 6 zestawienia przypada....zł na: </t>
  </si>
  <si>
    <t>L.p.</t>
  </si>
  <si>
    <t>Wyszczególnienie składników mienia komunalnego</t>
  </si>
  <si>
    <t>Przychody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</si>
  <si>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</si>
  <si>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</si>
  <si>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</si>
  <si>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</si>
  <si>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</si>
  <si>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</si>
  <si>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</si>
  <si>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>inne - wymienić</t>
  </si>
  <si>
    <t>RAZEM</t>
  </si>
  <si>
    <r>
      <t xml:space="preserve">dla jednostki : </t>
    </r>
    <r>
      <rPr>
        <b/>
        <sz val="10"/>
        <rFont val="Arial CE"/>
        <family val="2"/>
      </rPr>
      <t xml:space="preserve"> STAROSTWO POWIATOWE W GOLUBIU-DOBRZYNIU</t>
    </r>
  </si>
  <si>
    <t>Grupa 0 - Grunty</t>
  </si>
  <si>
    <t>Grupa I - Budynki</t>
  </si>
  <si>
    <t>Grupa II - obiekty inżynierii wodnej i lądowej</t>
  </si>
  <si>
    <t>Grupa III - Kotły i maszyny energetyczne</t>
  </si>
  <si>
    <t>Grupa IV - Maszyny, urządzenia i aparaty</t>
  </si>
  <si>
    <t>Grupa V - spec. Maszyny urządz. I aparaty</t>
  </si>
  <si>
    <t>Grupa VI - Urządzenia techniczne</t>
  </si>
  <si>
    <t>Grupa VIII - Narzędzia, przyrządy, ruchomości</t>
  </si>
  <si>
    <t>Grupa VII - Środki transportu</t>
  </si>
  <si>
    <t>Pozostałe środki</t>
  </si>
  <si>
    <t>Sporządził;</t>
  </si>
  <si>
    <t>Planowane dochody do uzyskania w 2010 roku</t>
  </si>
  <si>
    <t>Plan dochodów na 2010 rok</t>
  </si>
  <si>
    <t>Golub - Dobrzyń, dnia  11 .10.  2010  r.</t>
  </si>
  <si>
    <t>Wartość początkowa na dzień 1 stycznia 2010 r.</t>
  </si>
  <si>
    <t>Wartość na dzień 30 erześnia 2010 r.</t>
  </si>
  <si>
    <t>16771574,68</t>
  </si>
  <si>
    <t>949185,82</t>
  </si>
  <si>
    <t>11222206,51</t>
  </si>
  <si>
    <t>1106870,27</t>
  </si>
  <si>
    <t>161468,50</t>
  </si>
  <si>
    <t>730526,08</t>
  </si>
  <si>
    <t>352819,05</t>
  </si>
  <si>
    <t>1041289,41</t>
  </si>
  <si>
    <t>370764,14</t>
  </si>
  <si>
    <t>4478737,33</t>
  </si>
  <si>
    <t>930227,82</t>
  </si>
  <si>
    <t>10425166,51</t>
  </si>
  <si>
    <t>974101,28</t>
  </si>
  <si>
    <t>278652,15</t>
  </si>
  <si>
    <t>842531,51</t>
  </si>
  <si>
    <t>359306,36</t>
  </si>
  <si>
    <t>1655107,39</t>
  </si>
  <si>
    <t>278416,99</t>
  </si>
  <si>
    <t>3691596,13</t>
  </si>
  <si>
    <t>Wartość na dzień 31 grudnia 2011 r</t>
  </si>
  <si>
    <r>
      <t xml:space="preserve">dla jednostki : </t>
    </r>
    <r>
      <rPr>
        <b/>
        <sz val="10"/>
        <rFont val="Arial CE"/>
        <family val="2"/>
      </rPr>
      <t xml:space="preserve"> zarząd dróg powiatowych</t>
    </r>
  </si>
  <si>
    <t>poz</t>
  </si>
  <si>
    <t>wartość początkowa</t>
  </si>
  <si>
    <t>Sporządziła: A.Chmielewska</t>
  </si>
  <si>
    <t>Wartość początkowa na dzień 1 stycznia 2013 r.</t>
  </si>
  <si>
    <t>Wartość na dzień 31 grudnia 2013 r.</t>
  </si>
  <si>
    <t>Planowane dochody do uzyskania w 2014 roku</t>
  </si>
  <si>
    <t>Plan dochodów na 2014 rok</t>
  </si>
  <si>
    <t xml:space="preserve">Golub-Dobrzyń, dnia 22.01.2014 r. </t>
  </si>
  <si>
    <t>inne - w użyczeniu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</si>
</sst>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.00\ _z_ł"/>
  </numFmts>
  <fonts count="47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9"/>
      <name val="Arial CE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14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left" wrapText="1"/>
    </xf>
    <xf numFmtId="4" fontId="5" fillId="0" borderId="0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33" fillId="0" borderId="0" xfId="44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2"/>
  <sheetViews>
    <sheetView tabSelected="1" zoomScalePageLayoutView="0" workbookViewId="0" topLeftCell="A1">
      <selection activeCell="M18" sqref="M18"/>
    </sheetView>
  </sheetViews>
  <sheetFormatPr defaultColWidth="9.00390625" defaultRowHeight="12.75"/>
  <cols>
    <col min="1" max="1" width="4.125" style="1" customWidth="1"/>
    <col min="2" max="2" width="30.125" style="1" customWidth="1"/>
    <col min="3" max="3" width="11.25390625" style="1" customWidth="1"/>
    <col min="4" max="4" width="10.00390625" style="1" customWidth="1"/>
    <col min="5" max="5" width="9.375" style="1" customWidth="1"/>
    <col min="6" max="6" width="11.125" style="1" customWidth="1"/>
    <col min="7" max="7" width="10.75390625" style="1" customWidth="1"/>
    <col min="8" max="8" width="10.25390625" style="1" customWidth="1"/>
    <col min="9" max="9" width="4.375" style="1" customWidth="1"/>
    <col min="10" max="10" width="4.75390625" style="1" customWidth="1"/>
    <col min="11" max="11" width="4.625" style="1" customWidth="1"/>
    <col min="12" max="12" width="4.75390625" style="1" customWidth="1"/>
    <col min="13" max="13" width="12.375" style="1" customWidth="1"/>
    <col min="14" max="14" width="6.125" style="1" customWidth="1"/>
    <col min="15" max="15" width="6.75390625" style="1" customWidth="1"/>
    <col min="16" max="16384" width="9.00390625" style="1" customWidth="1"/>
  </cols>
  <sheetData>
    <row r="1" ht="15.75">
      <c r="B1" s="2" t="s">
        <v>0</v>
      </c>
    </row>
    <row r="2" ht="4.5" customHeight="1">
      <c r="B2" s="2"/>
    </row>
    <row r="3" ht="12.75">
      <c r="B3" s="21" t="s">
        <v>14</v>
      </c>
    </row>
    <row r="4" ht="12.75">
      <c r="B4" s="3"/>
    </row>
    <row r="5" spans="1:68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/>
      <c r="H5" s="6"/>
      <c r="I5" s="6"/>
      <c r="J5" s="6">
        <v>7</v>
      </c>
      <c r="K5" s="6"/>
      <c r="L5" s="6"/>
      <c r="M5" s="6"/>
      <c r="N5" s="4">
        <v>8</v>
      </c>
      <c r="O5" s="4">
        <v>9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ht="12.75">
      <c r="A6" s="8"/>
      <c r="B6" s="8"/>
      <c r="C6" s="8"/>
      <c r="D6" s="8"/>
      <c r="E6" s="8"/>
      <c r="F6" s="8"/>
      <c r="G6" s="58" t="s">
        <v>1</v>
      </c>
      <c r="H6" s="58"/>
      <c r="I6" s="58"/>
      <c r="J6" s="58"/>
      <c r="K6" s="58"/>
      <c r="L6" s="58"/>
      <c r="M6" s="58"/>
      <c r="N6" s="8"/>
      <c r="O6" s="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36" ht="78">
      <c r="A7" s="9" t="s">
        <v>2</v>
      </c>
      <c r="B7" s="9" t="s">
        <v>3</v>
      </c>
      <c r="C7" s="9" t="s">
        <v>55</v>
      </c>
      <c r="D7" s="9" t="s">
        <v>4</v>
      </c>
      <c r="E7" s="9" t="s">
        <v>5</v>
      </c>
      <c r="F7" s="9" t="s">
        <v>56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60</v>
      </c>
      <c r="N7" s="9" t="s">
        <v>57</v>
      </c>
      <c r="O7" s="9" t="s">
        <v>58</v>
      </c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15" ht="15" customHeight="1">
      <c r="A8" s="12">
        <v>1</v>
      </c>
      <c r="B8" s="13" t="s">
        <v>15</v>
      </c>
      <c r="C8" s="48">
        <v>953567.89</v>
      </c>
      <c r="D8" s="14">
        <v>-9</v>
      </c>
      <c r="E8" s="14">
        <v>12167</v>
      </c>
      <c r="F8" s="49">
        <f>SUM(C8:D8)-E8</f>
        <v>941391.89</v>
      </c>
      <c r="G8" s="49">
        <v>613042.93</v>
      </c>
      <c r="H8" s="14">
        <v>299779.96</v>
      </c>
      <c r="I8" s="14">
        <v>0</v>
      </c>
      <c r="J8" s="14">
        <v>0</v>
      </c>
      <c r="K8" s="14">
        <v>0</v>
      </c>
      <c r="L8" s="14">
        <v>0</v>
      </c>
      <c r="M8" s="14">
        <v>28569</v>
      </c>
      <c r="N8" s="22"/>
      <c r="O8" s="14"/>
    </row>
    <row r="9" spans="1:15" ht="15" customHeight="1">
      <c r="A9" s="12">
        <v>2</v>
      </c>
      <c r="B9" s="13" t="s">
        <v>16</v>
      </c>
      <c r="C9" s="14">
        <v>13842030.25</v>
      </c>
      <c r="D9" s="14">
        <v>7673.38</v>
      </c>
      <c r="E9" s="14">
        <v>151452.25</v>
      </c>
      <c r="F9" s="49">
        <f aca="true" t="shared" si="0" ref="F9:F17">SUM(C9:D9)-E9</f>
        <v>13698251.38</v>
      </c>
      <c r="G9" s="49">
        <v>7379654.68</v>
      </c>
      <c r="H9" s="14">
        <v>4049467.29</v>
      </c>
      <c r="I9" s="14">
        <v>0</v>
      </c>
      <c r="J9" s="14">
        <v>0</v>
      </c>
      <c r="K9" s="14">
        <v>0</v>
      </c>
      <c r="L9" s="14">
        <v>0</v>
      </c>
      <c r="M9" s="14">
        <v>2269129.41</v>
      </c>
      <c r="N9" s="22"/>
      <c r="O9" s="14"/>
    </row>
    <row r="10" spans="1:15" ht="15" customHeight="1">
      <c r="A10" s="12">
        <v>3</v>
      </c>
      <c r="B10" s="13" t="s">
        <v>17</v>
      </c>
      <c r="C10" s="14">
        <v>20016232.59</v>
      </c>
      <c r="D10" s="14"/>
      <c r="E10" s="14"/>
      <c r="F10" s="49">
        <f t="shared" si="0"/>
        <v>20016232.59</v>
      </c>
      <c r="G10" s="49">
        <v>366575.97</v>
      </c>
      <c r="H10" s="14">
        <v>79258.4</v>
      </c>
      <c r="I10" s="14">
        <v>0</v>
      </c>
      <c r="J10" s="14">
        <v>0</v>
      </c>
      <c r="K10" s="14">
        <v>0</v>
      </c>
      <c r="L10" s="14">
        <v>0</v>
      </c>
      <c r="M10" s="14">
        <v>19570398.22</v>
      </c>
      <c r="N10" s="22"/>
      <c r="O10" s="14"/>
    </row>
    <row r="11" spans="1:15" ht="15" customHeight="1">
      <c r="A11" s="12">
        <v>4</v>
      </c>
      <c r="B11" s="13" t="s">
        <v>18</v>
      </c>
      <c r="C11" s="14">
        <v>169952.54</v>
      </c>
      <c r="D11" s="14">
        <v>55716.87</v>
      </c>
      <c r="E11" s="14">
        <v>35821.05</v>
      </c>
      <c r="F11" s="49">
        <f t="shared" si="0"/>
        <v>189848.36</v>
      </c>
      <c r="G11" s="49">
        <v>44893.76</v>
      </c>
      <c r="H11" s="14">
        <v>98509.2</v>
      </c>
      <c r="I11" s="14">
        <v>0</v>
      </c>
      <c r="J11" s="14">
        <v>0</v>
      </c>
      <c r="K11" s="14">
        <v>0</v>
      </c>
      <c r="L11" s="14">
        <v>0</v>
      </c>
      <c r="M11" s="14">
        <v>46445.4</v>
      </c>
      <c r="N11" s="22"/>
      <c r="O11" s="14"/>
    </row>
    <row r="12" spans="1:15" ht="12.75">
      <c r="A12" s="12">
        <v>5</v>
      </c>
      <c r="B12" s="15" t="s">
        <v>19</v>
      </c>
      <c r="C12" s="14">
        <v>1217601.44</v>
      </c>
      <c r="D12" s="14">
        <v>192441.44</v>
      </c>
      <c r="E12" s="14">
        <v>16227.64</v>
      </c>
      <c r="F12" s="49">
        <f t="shared" si="0"/>
        <v>1393815.24</v>
      </c>
      <c r="G12" s="49">
        <v>991970.39</v>
      </c>
      <c r="H12" s="14">
        <v>302320.84</v>
      </c>
      <c r="I12" s="14">
        <v>0</v>
      </c>
      <c r="J12" s="14">
        <v>0</v>
      </c>
      <c r="K12" s="14">
        <v>0</v>
      </c>
      <c r="L12" s="14">
        <v>0</v>
      </c>
      <c r="M12" s="14">
        <v>99524.01</v>
      </c>
      <c r="N12" s="22"/>
      <c r="O12" s="14"/>
    </row>
    <row r="13" spans="1:15" ht="15" customHeight="1">
      <c r="A13" s="12">
        <v>6</v>
      </c>
      <c r="B13" s="13" t="s">
        <v>20</v>
      </c>
      <c r="C13" s="14">
        <v>960084.59</v>
      </c>
      <c r="D13" s="14"/>
      <c r="E13" s="14">
        <v>4670.16</v>
      </c>
      <c r="F13" s="49">
        <f t="shared" si="0"/>
        <v>955414.4299999999</v>
      </c>
      <c r="G13" s="49">
        <v>28641.85</v>
      </c>
      <c r="H13" s="14">
        <v>17934</v>
      </c>
      <c r="I13" s="14">
        <v>0</v>
      </c>
      <c r="J13" s="14">
        <v>0</v>
      </c>
      <c r="K13" s="14">
        <v>0</v>
      </c>
      <c r="L13" s="14">
        <v>0</v>
      </c>
      <c r="M13" s="14">
        <v>908838.58</v>
      </c>
      <c r="N13" s="22"/>
      <c r="O13" s="14"/>
    </row>
    <row r="14" spans="1:15" ht="15" customHeight="1">
      <c r="A14" s="12">
        <v>7</v>
      </c>
      <c r="B14" s="13" t="s">
        <v>21</v>
      </c>
      <c r="C14" s="14">
        <v>404571.89</v>
      </c>
      <c r="D14" s="14">
        <v>180604.8</v>
      </c>
      <c r="E14" s="14">
        <v>1817.8</v>
      </c>
      <c r="F14" s="49">
        <f t="shared" si="0"/>
        <v>583358.8899999999</v>
      </c>
      <c r="G14" s="49">
        <v>329013.53</v>
      </c>
      <c r="H14" s="14">
        <v>7317.84</v>
      </c>
      <c r="I14" s="14">
        <v>0</v>
      </c>
      <c r="J14" s="14">
        <v>0</v>
      </c>
      <c r="K14" s="14">
        <v>0</v>
      </c>
      <c r="L14" s="14">
        <v>0</v>
      </c>
      <c r="M14" s="14">
        <v>247027.52</v>
      </c>
      <c r="N14" s="22"/>
      <c r="O14" s="14"/>
    </row>
    <row r="15" spans="1:15" ht="15" customHeight="1">
      <c r="A15" s="12">
        <v>8</v>
      </c>
      <c r="B15" s="13" t="s">
        <v>23</v>
      </c>
      <c r="C15" s="14">
        <v>1004947.72</v>
      </c>
      <c r="D15" s="14">
        <v>282980.01</v>
      </c>
      <c r="E15" s="14">
        <v>87097.21</v>
      </c>
      <c r="F15" s="49">
        <f t="shared" si="0"/>
        <v>1200830.52</v>
      </c>
      <c r="G15" s="49">
        <v>352654.36</v>
      </c>
      <c r="H15" s="14">
        <v>304618.12</v>
      </c>
      <c r="I15" s="14">
        <v>0</v>
      </c>
      <c r="J15" s="14">
        <v>0</v>
      </c>
      <c r="K15" s="14">
        <v>0</v>
      </c>
      <c r="L15" s="14">
        <v>0</v>
      </c>
      <c r="M15" s="14">
        <v>543558.04</v>
      </c>
      <c r="N15" s="22"/>
      <c r="O15" s="14"/>
    </row>
    <row r="16" spans="1:15" ht="15" customHeight="1">
      <c r="A16" s="12">
        <v>9</v>
      </c>
      <c r="B16" s="13" t="s">
        <v>22</v>
      </c>
      <c r="C16" s="14">
        <v>281025.02</v>
      </c>
      <c r="D16" s="14">
        <v>71510.01</v>
      </c>
      <c r="E16" s="14">
        <v>5200</v>
      </c>
      <c r="F16" s="49">
        <f t="shared" si="0"/>
        <v>347335.03</v>
      </c>
      <c r="G16" s="49">
        <v>185627.7</v>
      </c>
      <c r="H16" s="14">
        <v>91184.39</v>
      </c>
      <c r="I16" s="14">
        <v>0</v>
      </c>
      <c r="J16" s="14">
        <v>0</v>
      </c>
      <c r="K16" s="14">
        <v>0</v>
      </c>
      <c r="L16" s="14">
        <v>0</v>
      </c>
      <c r="M16" s="14">
        <v>70522.94</v>
      </c>
      <c r="N16" s="22"/>
      <c r="O16" s="14"/>
    </row>
    <row r="17" spans="1:15" ht="12.75">
      <c r="A17" s="12">
        <v>10</v>
      </c>
      <c r="B17" s="15" t="s">
        <v>24</v>
      </c>
      <c r="C17" s="14">
        <v>5561444.53</v>
      </c>
      <c r="D17" s="14">
        <v>393020.27</v>
      </c>
      <c r="E17" s="14">
        <v>56472.7</v>
      </c>
      <c r="F17" s="49">
        <f t="shared" si="0"/>
        <v>5897992.100000001</v>
      </c>
      <c r="G17" s="49">
        <v>2338921.08</v>
      </c>
      <c r="H17" s="14">
        <v>2722157.48</v>
      </c>
      <c r="I17" s="14">
        <v>0</v>
      </c>
      <c r="J17" s="14">
        <v>0</v>
      </c>
      <c r="K17" s="14">
        <v>0</v>
      </c>
      <c r="L17" s="14">
        <v>0</v>
      </c>
      <c r="M17" s="14">
        <v>836913.54</v>
      </c>
      <c r="N17" s="22"/>
      <c r="O17" s="14"/>
    </row>
    <row r="18" spans="1:15" ht="22.5" customHeight="1">
      <c r="A18" s="12">
        <v>11</v>
      </c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2"/>
      <c r="O18" s="14"/>
    </row>
    <row r="19" spans="1:15" ht="15" customHeight="1">
      <c r="A19" s="54">
        <v>12</v>
      </c>
      <c r="B19" s="17" t="s">
        <v>13</v>
      </c>
      <c r="C19" s="50">
        <f>SUM(C8:C17)</f>
        <v>44411458.46000001</v>
      </c>
      <c r="D19" s="50">
        <f aca="true" t="shared" si="1" ref="D19:M19">SUM(D8:D17)</f>
        <v>1183937.78</v>
      </c>
      <c r="E19" s="50">
        <f t="shared" si="1"/>
        <v>370925.81</v>
      </c>
      <c r="F19" s="50">
        <f>IF(SUM(C19:D19)-E19=SUM(G19:M19),SUM(F8:F17),"Oblicz ponownie")</f>
        <v>45224470.43000001</v>
      </c>
      <c r="G19" s="50">
        <f t="shared" si="1"/>
        <v>12630996.249999998</v>
      </c>
      <c r="H19" s="50">
        <f t="shared" si="1"/>
        <v>7972547.52</v>
      </c>
      <c r="I19" s="50">
        <f t="shared" si="1"/>
        <v>0</v>
      </c>
      <c r="J19" s="50">
        <f t="shared" si="1"/>
        <v>0</v>
      </c>
      <c r="K19" s="50">
        <f t="shared" si="1"/>
        <v>0</v>
      </c>
      <c r="L19" s="50">
        <f t="shared" si="1"/>
        <v>0</v>
      </c>
      <c r="M19" s="50">
        <f t="shared" si="1"/>
        <v>24620926.659999996</v>
      </c>
      <c r="N19" s="25"/>
      <c r="O19" s="18"/>
    </row>
    <row r="20" spans="3:15" ht="12.7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 ht="12.75">
      <c r="B21" s="53" t="s">
        <v>59</v>
      </c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</row>
    <row r="22" spans="2:6" ht="12.75">
      <c r="B22" s="21" t="s">
        <v>54</v>
      </c>
      <c r="E22" s="56"/>
      <c r="F22" s="55"/>
    </row>
    <row r="23" spans="2:6" ht="12.75">
      <c r="B23" s="21"/>
      <c r="F23" s="55"/>
    </row>
    <row r="24" ht="12.75">
      <c r="F24" s="57"/>
    </row>
    <row r="25" ht="12.75">
      <c r="F25" s="55"/>
    </row>
    <row r="26" ht="12.75">
      <c r="F26" s="55"/>
    </row>
    <row r="27" ht="12.75">
      <c r="F27" s="55"/>
    </row>
    <row r="28" ht="12.75">
      <c r="F28" s="55"/>
    </row>
    <row r="29" ht="12.75">
      <c r="F29" s="55"/>
    </row>
    <row r="30" ht="12.75">
      <c r="F30" s="55"/>
    </row>
    <row r="31" spans="2:7" ht="12.75">
      <c r="B31" s="21"/>
      <c r="F31" s="55"/>
      <c r="G31" s="27"/>
    </row>
    <row r="32" spans="2:6" ht="12.75">
      <c r="B32" s="21"/>
      <c r="F32" s="55"/>
    </row>
  </sheetData>
  <sheetProtection/>
  <mergeCells count="1">
    <mergeCell ref="G6:M6"/>
  </mergeCells>
  <printOptions/>
  <pageMargins left="0.39375" right="0" top="0.9840277777777778" bottom="0.9840277777777778" header="0.5118055555555556" footer="0.5118055555555556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O22"/>
    </sheetView>
  </sheetViews>
  <sheetFormatPr defaultColWidth="9.00390625" defaultRowHeight="12.75"/>
  <cols>
    <col min="1" max="16384" width="9.00390625" style="1" customWidth="1"/>
  </cols>
  <sheetData>
    <row r="1" ht="15.75">
      <c r="B1" s="2" t="s">
        <v>0</v>
      </c>
    </row>
    <row r="2" ht="15.75">
      <c r="B2" s="2"/>
    </row>
    <row r="3" ht="12.75">
      <c r="B3" s="21" t="s">
        <v>14</v>
      </c>
    </row>
    <row r="4" ht="12.75">
      <c r="B4" s="3"/>
    </row>
    <row r="5" spans="1:15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/>
      <c r="H5" s="6"/>
      <c r="I5" s="6"/>
      <c r="J5" s="6">
        <v>7</v>
      </c>
      <c r="K5" s="6"/>
      <c r="L5" s="6"/>
      <c r="M5" s="6"/>
      <c r="N5" s="4">
        <v>8</v>
      </c>
      <c r="O5" s="4">
        <v>9</v>
      </c>
    </row>
    <row r="6" spans="1:15" ht="12.75">
      <c r="A6" s="8"/>
      <c r="B6" s="8"/>
      <c r="C6" s="8"/>
      <c r="D6" s="8"/>
      <c r="E6" s="8"/>
      <c r="F6" s="8"/>
      <c r="G6" s="58" t="s">
        <v>1</v>
      </c>
      <c r="H6" s="58"/>
      <c r="I6" s="58"/>
      <c r="J6" s="58"/>
      <c r="K6" s="58"/>
      <c r="L6" s="58"/>
      <c r="M6" s="58"/>
      <c r="N6" s="8"/>
      <c r="O6" s="8"/>
    </row>
    <row r="7" spans="1:15" ht="48.75">
      <c r="A7" s="9" t="s">
        <v>2</v>
      </c>
      <c r="B7" s="9" t="s">
        <v>3</v>
      </c>
      <c r="C7" s="9" t="s">
        <v>29</v>
      </c>
      <c r="D7" s="9" t="s">
        <v>4</v>
      </c>
      <c r="E7" s="9" t="s">
        <v>5</v>
      </c>
      <c r="F7" s="9" t="s">
        <v>30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26</v>
      </c>
      <c r="O7" s="9" t="s">
        <v>27</v>
      </c>
    </row>
    <row r="8" spans="1:15" ht="12.75">
      <c r="A8" s="12">
        <v>1</v>
      </c>
      <c r="B8" s="13" t="s">
        <v>15</v>
      </c>
      <c r="C8" s="14">
        <v>947329.67</v>
      </c>
      <c r="D8" s="14">
        <v>4059.67</v>
      </c>
      <c r="E8" s="14">
        <v>2203.52</v>
      </c>
      <c r="F8" s="23" t="s">
        <v>32</v>
      </c>
      <c r="G8" s="23" t="s">
        <v>41</v>
      </c>
      <c r="H8" s="14">
        <v>18958</v>
      </c>
      <c r="I8" s="14"/>
      <c r="J8" s="14"/>
      <c r="K8" s="14"/>
      <c r="L8" s="14"/>
      <c r="M8" s="14"/>
      <c r="N8" s="14"/>
      <c r="O8" s="14"/>
    </row>
    <row r="9" spans="1:15" ht="12.75">
      <c r="A9" s="12">
        <v>2</v>
      </c>
      <c r="B9" s="13" t="s">
        <v>16</v>
      </c>
      <c r="C9" s="22">
        <v>7002186.71</v>
      </c>
      <c r="D9" s="22">
        <v>4302432.09</v>
      </c>
      <c r="E9" s="22">
        <v>82412.29</v>
      </c>
      <c r="F9" s="23" t="s">
        <v>33</v>
      </c>
      <c r="G9" s="23" t="s">
        <v>42</v>
      </c>
      <c r="H9" s="14">
        <v>171081</v>
      </c>
      <c r="I9" s="14"/>
      <c r="J9" s="14"/>
      <c r="K9" s="14"/>
      <c r="L9" s="14"/>
      <c r="M9" s="22">
        <v>625959</v>
      </c>
      <c r="N9" s="14"/>
      <c r="O9" s="14"/>
    </row>
    <row r="10" spans="1:15" ht="12.75">
      <c r="A10" s="12">
        <v>3</v>
      </c>
      <c r="B10" s="13" t="s">
        <v>17</v>
      </c>
      <c r="C10" s="14">
        <v>1268394.86</v>
      </c>
      <c r="D10" s="14"/>
      <c r="E10" s="14">
        <v>161524.59</v>
      </c>
      <c r="F10" s="23" t="s">
        <v>34</v>
      </c>
      <c r="G10" s="23" t="s">
        <v>43</v>
      </c>
      <c r="H10" s="14"/>
      <c r="I10" s="14"/>
      <c r="J10" s="14"/>
      <c r="K10" s="14"/>
      <c r="L10" s="14"/>
      <c r="M10" s="22">
        <v>132768.99</v>
      </c>
      <c r="N10" s="14"/>
      <c r="O10" s="14"/>
    </row>
    <row r="11" spans="1:15" ht="12.75">
      <c r="A11" s="12">
        <v>4</v>
      </c>
      <c r="B11" s="13" t="s">
        <v>18</v>
      </c>
      <c r="C11" s="14">
        <v>161468.5</v>
      </c>
      <c r="D11" s="14"/>
      <c r="E11" s="14"/>
      <c r="F11" s="23" t="s">
        <v>35</v>
      </c>
      <c r="G11" s="23" t="s">
        <v>35</v>
      </c>
      <c r="H11" s="14"/>
      <c r="I11" s="14"/>
      <c r="J11" s="14"/>
      <c r="K11" s="14"/>
      <c r="L11" s="14"/>
      <c r="M11" s="23"/>
      <c r="N11" s="14"/>
      <c r="O11" s="14"/>
    </row>
    <row r="12" spans="1:15" ht="45">
      <c r="A12" s="12">
        <v>5</v>
      </c>
      <c r="B12" s="15" t="s">
        <v>19</v>
      </c>
      <c r="C12" s="14">
        <v>564867.5</v>
      </c>
      <c r="D12" s="14">
        <v>170988.76</v>
      </c>
      <c r="E12" s="14">
        <v>5330.18</v>
      </c>
      <c r="F12" s="23" t="s">
        <v>36</v>
      </c>
      <c r="G12" s="23" t="s">
        <v>48</v>
      </c>
      <c r="H12" s="14">
        <v>397900.65</v>
      </c>
      <c r="I12" s="14"/>
      <c r="J12" s="14"/>
      <c r="K12" s="14"/>
      <c r="L12" s="14"/>
      <c r="M12" s="14">
        <v>54208.44</v>
      </c>
      <c r="N12" s="14"/>
      <c r="O12" s="14"/>
    </row>
    <row r="13" spans="1:15" ht="12.75">
      <c r="A13" s="12">
        <v>6</v>
      </c>
      <c r="B13" s="13" t="s">
        <v>20</v>
      </c>
      <c r="C13" s="14">
        <v>832303.34</v>
      </c>
      <c r="D13" s="14">
        <v>35600</v>
      </c>
      <c r="E13" s="14"/>
      <c r="F13" s="23">
        <v>867903.34</v>
      </c>
      <c r="G13" s="23">
        <v>867903.34</v>
      </c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12">
        <v>7</v>
      </c>
      <c r="B14" s="13" t="s">
        <v>21</v>
      </c>
      <c r="C14" s="14">
        <v>338060.71</v>
      </c>
      <c r="D14" s="14">
        <v>14758.34</v>
      </c>
      <c r="E14" s="14"/>
      <c r="F14" s="23" t="s">
        <v>37</v>
      </c>
      <c r="G14" s="23" t="s">
        <v>44</v>
      </c>
      <c r="H14" s="14">
        <v>74166.9</v>
      </c>
      <c r="I14" s="14"/>
      <c r="J14" s="14"/>
      <c r="K14" s="14"/>
      <c r="L14" s="14"/>
      <c r="M14" s="14"/>
      <c r="N14" s="14"/>
      <c r="O14" s="14"/>
    </row>
    <row r="15" spans="1:15" ht="12.75">
      <c r="A15" s="12">
        <v>8</v>
      </c>
      <c r="B15" s="13" t="s">
        <v>23</v>
      </c>
      <c r="C15" s="14">
        <v>1055559.09</v>
      </c>
      <c r="D15" s="14"/>
      <c r="E15" s="14">
        <v>14269.68</v>
      </c>
      <c r="F15" s="23" t="s">
        <v>38</v>
      </c>
      <c r="G15" s="23" t="s">
        <v>45</v>
      </c>
      <c r="H15" s="14">
        <v>198757.9</v>
      </c>
      <c r="I15" s="14"/>
      <c r="J15" s="14"/>
      <c r="K15" s="14"/>
      <c r="L15" s="14"/>
      <c r="M15" s="14"/>
      <c r="N15" s="14"/>
      <c r="O15" s="14"/>
    </row>
    <row r="16" spans="1:15" ht="12.75">
      <c r="A16" s="12">
        <v>9</v>
      </c>
      <c r="B16" s="13" t="s">
        <v>22</v>
      </c>
      <c r="C16" s="14">
        <v>352906.34</v>
      </c>
      <c r="D16" s="14">
        <v>19626.8</v>
      </c>
      <c r="E16" s="22">
        <v>1769</v>
      </c>
      <c r="F16" s="23" t="s">
        <v>39</v>
      </c>
      <c r="G16" s="23" t="s">
        <v>46</v>
      </c>
      <c r="H16" s="14">
        <v>11457.78</v>
      </c>
      <c r="I16" s="14"/>
      <c r="J16" s="14"/>
      <c r="K16" s="14"/>
      <c r="L16" s="14"/>
      <c r="M16" s="14"/>
      <c r="N16" s="14"/>
      <c r="O16" s="14"/>
    </row>
    <row r="17" spans="1:15" ht="22.5">
      <c r="A17" s="12">
        <v>10</v>
      </c>
      <c r="B17" s="15" t="s">
        <v>24</v>
      </c>
      <c r="C17" s="14">
        <v>4248497.94</v>
      </c>
      <c r="D17" s="14">
        <v>236272.75</v>
      </c>
      <c r="E17" s="14">
        <v>6033.33</v>
      </c>
      <c r="F17" s="23" t="s">
        <v>40</v>
      </c>
      <c r="G17" s="23" t="s">
        <v>49</v>
      </c>
      <c r="H17" s="14">
        <v>782785.16</v>
      </c>
      <c r="I17" s="14"/>
      <c r="J17" s="14"/>
      <c r="K17" s="14"/>
      <c r="L17" s="14"/>
      <c r="M17" s="14">
        <v>4356.04</v>
      </c>
      <c r="N17" s="14"/>
      <c r="O17" s="14"/>
    </row>
    <row r="18" spans="1:15" ht="12.75">
      <c r="A18" s="12">
        <v>11</v>
      </c>
      <c r="B18" s="15"/>
      <c r="C18" s="23"/>
      <c r="D18" s="23"/>
      <c r="E18" s="23"/>
      <c r="F18" s="23"/>
      <c r="G18" s="23"/>
      <c r="H18" s="23">
        <f>SUM(H8:H17)</f>
        <v>1655107.3900000001</v>
      </c>
      <c r="I18" s="14"/>
      <c r="J18" s="14"/>
      <c r="K18" s="14"/>
      <c r="L18" s="14"/>
      <c r="M18" s="23">
        <f>SUM(M8:M17)</f>
        <v>817292.47</v>
      </c>
      <c r="N18" s="14"/>
      <c r="O18" s="14"/>
    </row>
    <row r="19" spans="1:15" ht="12.75">
      <c r="A19" s="16">
        <v>12</v>
      </c>
      <c r="B19" s="17" t="s">
        <v>13</v>
      </c>
      <c r="C19" s="26" t="s">
        <v>31</v>
      </c>
      <c r="D19" s="25">
        <v>4783738.41</v>
      </c>
      <c r="E19" s="25">
        <v>273542.59</v>
      </c>
      <c r="F19" s="25">
        <v>21281770.5</v>
      </c>
      <c r="G19" s="25">
        <v>18809370.64</v>
      </c>
      <c r="H19" s="28" t="s">
        <v>47</v>
      </c>
      <c r="I19" s="18"/>
      <c r="J19" s="18"/>
      <c r="K19" s="18"/>
      <c r="L19" s="18"/>
      <c r="M19" s="25">
        <v>817292.47</v>
      </c>
      <c r="N19" s="18"/>
      <c r="O19" s="18"/>
    </row>
    <row r="20" spans="3:15" ht="12.7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 ht="12.75">
      <c r="B21" s="20" t="s">
        <v>28</v>
      </c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</row>
    <row r="22" ht="12.75">
      <c r="B22" s="21" t="s">
        <v>25</v>
      </c>
    </row>
  </sheetData>
  <sheetProtection/>
  <mergeCells count="1">
    <mergeCell ref="G6:M6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5">
      <selection activeCell="C47" sqref="C47"/>
    </sheetView>
  </sheetViews>
  <sheetFormatPr defaultColWidth="9.00390625" defaultRowHeight="12.75"/>
  <cols>
    <col min="1" max="1" width="3.125" style="1" customWidth="1"/>
    <col min="2" max="2" width="11.875" style="1" customWidth="1"/>
    <col min="3" max="3" width="18.375" style="1" customWidth="1"/>
    <col min="4" max="4" width="11.875" style="1" customWidth="1"/>
    <col min="5" max="5" width="9.625" style="1" customWidth="1"/>
    <col min="6" max="6" width="11.75390625" style="1" customWidth="1"/>
    <col min="7" max="7" width="9.125" style="1" bestFit="1" customWidth="1"/>
    <col min="8" max="8" width="9.25390625" style="1" customWidth="1"/>
    <col min="9" max="9" width="8.875" style="1" customWidth="1"/>
    <col min="10" max="10" width="9.375" style="1" customWidth="1"/>
    <col min="11" max="11" width="9.125" style="1" customWidth="1"/>
    <col min="12" max="12" width="10.375" style="1" customWidth="1"/>
    <col min="13" max="13" width="8.00390625" style="1" customWidth="1"/>
    <col min="14" max="15" width="7.625" style="1" customWidth="1"/>
    <col min="16" max="16384" width="9.00390625" style="1" customWidth="1"/>
  </cols>
  <sheetData>
    <row r="1" ht="15.75">
      <c r="B1" s="2" t="s">
        <v>0</v>
      </c>
    </row>
    <row r="2" ht="15.75">
      <c r="B2" s="2"/>
    </row>
    <row r="3" ht="12.75">
      <c r="B3" s="21" t="s">
        <v>51</v>
      </c>
    </row>
    <row r="4" ht="12.75">
      <c r="B4" s="3"/>
    </row>
    <row r="5" spans="1:15" ht="12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30"/>
      <c r="H5" s="31"/>
      <c r="I5" s="31"/>
      <c r="J5" s="31">
        <v>7</v>
      </c>
      <c r="K5" s="31"/>
      <c r="L5" s="31"/>
      <c r="M5" s="31"/>
      <c r="N5" s="29">
        <v>8</v>
      </c>
      <c r="O5" s="29">
        <v>9</v>
      </c>
    </row>
    <row r="6" spans="1:15" ht="12.75">
      <c r="A6" s="32"/>
      <c r="B6" s="32"/>
      <c r="C6" s="32"/>
      <c r="D6" s="32"/>
      <c r="E6" s="32"/>
      <c r="F6" s="32"/>
      <c r="G6" s="59" t="s">
        <v>1</v>
      </c>
      <c r="H6" s="59"/>
      <c r="I6" s="59"/>
      <c r="J6" s="59"/>
      <c r="K6" s="59"/>
      <c r="L6" s="59"/>
      <c r="M6" s="59"/>
      <c r="N6" s="32"/>
      <c r="O6" s="32"/>
    </row>
    <row r="7" spans="1:15" ht="58.5">
      <c r="A7" s="33" t="s">
        <v>2</v>
      </c>
      <c r="B7" s="33" t="s">
        <v>3</v>
      </c>
      <c r="C7" s="33" t="s">
        <v>29</v>
      </c>
      <c r="D7" s="33" t="s">
        <v>4</v>
      </c>
      <c r="E7" s="33" t="s">
        <v>5</v>
      </c>
      <c r="F7" s="33" t="s">
        <v>50</v>
      </c>
      <c r="G7" s="33" t="s">
        <v>6</v>
      </c>
      <c r="H7" s="33" t="s">
        <v>7</v>
      </c>
      <c r="I7" s="33" t="s">
        <v>8</v>
      </c>
      <c r="J7" s="33" t="s">
        <v>9</v>
      </c>
      <c r="K7" s="33" t="s">
        <v>10</v>
      </c>
      <c r="L7" s="33" t="s">
        <v>11</v>
      </c>
      <c r="M7" s="33" t="s">
        <v>12</v>
      </c>
      <c r="N7" s="33" t="s">
        <v>26</v>
      </c>
      <c r="O7" s="33" t="s">
        <v>27</v>
      </c>
    </row>
    <row r="8" spans="1:15" ht="12.75">
      <c r="A8" s="34">
        <v>1</v>
      </c>
      <c r="B8" s="41" t="s">
        <v>15</v>
      </c>
      <c r="C8" s="45">
        <v>23886</v>
      </c>
      <c r="D8" s="45"/>
      <c r="E8" s="45"/>
      <c r="F8" s="45">
        <v>23886</v>
      </c>
      <c r="G8" s="45"/>
      <c r="H8" s="37"/>
      <c r="I8" s="37"/>
      <c r="J8" s="37"/>
      <c r="K8" s="37"/>
      <c r="L8" s="37"/>
      <c r="M8" s="37"/>
      <c r="N8" s="37"/>
      <c r="O8" s="37"/>
    </row>
    <row r="9" spans="1:15" ht="12.75">
      <c r="A9" s="34">
        <v>2</v>
      </c>
      <c r="B9" s="41" t="s">
        <v>16</v>
      </c>
      <c r="C9" s="45">
        <v>94326.45</v>
      </c>
      <c r="D9" s="45"/>
      <c r="E9" s="45"/>
      <c r="F9" s="45">
        <v>94326.45</v>
      </c>
      <c r="G9" s="45"/>
      <c r="H9" s="37"/>
      <c r="I9" s="37"/>
      <c r="J9" s="37"/>
      <c r="K9" s="37"/>
      <c r="L9" s="37"/>
      <c r="M9" s="37"/>
      <c r="N9" s="37"/>
      <c r="O9" s="37"/>
    </row>
    <row r="10" spans="1:15" ht="12.75">
      <c r="A10" s="34">
        <v>3</v>
      </c>
      <c r="B10" s="41" t="s">
        <v>17</v>
      </c>
      <c r="C10" s="45">
        <v>18694.5</v>
      </c>
      <c r="D10" s="45"/>
      <c r="E10" s="45"/>
      <c r="F10" s="45">
        <v>18694.5</v>
      </c>
      <c r="G10" s="45"/>
      <c r="H10" s="37"/>
      <c r="I10" s="37"/>
      <c r="J10" s="37"/>
      <c r="K10" s="37"/>
      <c r="L10" s="37"/>
      <c r="M10" s="37"/>
      <c r="N10" s="37"/>
      <c r="O10" s="37"/>
    </row>
    <row r="11" spans="1:15" ht="12.75">
      <c r="A11" s="34">
        <v>4</v>
      </c>
      <c r="B11" s="41" t="s">
        <v>18</v>
      </c>
      <c r="C11" s="45">
        <v>13154.58</v>
      </c>
      <c r="D11" s="45"/>
      <c r="E11" s="45"/>
      <c r="F11" s="45">
        <v>13154.58</v>
      </c>
      <c r="G11" s="45"/>
      <c r="H11" s="37"/>
      <c r="I11" s="37"/>
      <c r="J11" s="37"/>
      <c r="K11" s="37"/>
      <c r="L11" s="37"/>
      <c r="M11" s="37"/>
      <c r="N11" s="37"/>
      <c r="O11" s="37"/>
    </row>
    <row r="12" spans="1:15" ht="45">
      <c r="A12" s="34">
        <v>5</v>
      </c>
      <c r="B12" s="42" t="s">
        <v>19</v>
      </c>
      <c r="C12" s="45">
        <v>11026.9</v>
      </c>
      <c r="D12" s="45"/>
      <c r="E12" s="45">
        <v>5330.18</v>
      </c>
      <c r="F12" s="45">
        <v>5696.72</v>
      </c>
      <c r="G12" s="45"/>
      <c r="H12" s="45"/>
      <c r="I12" s="37"/>
      <c r="J12" s="37"/>
      <c r="K12" s="37"/>
      <c r="L12" s="37"/>
      <c r="M12" s="37"/>
      <c r="N12" s="37"/>
      <c r="O12" s="37"/>
    </row>
    <row r="13" spans="1:15" ht="12.75">
      <c r="A13" s="34">
        <v>6</v>
      </c>
      <c r="B13" s="41" t="s">
        <v>20</v>
      </c>
      <c r="C13" s="45">
        <v>808994.11</v>
      </c>
      <c r="D13" s="45">
        <v>35600</v>
      </c>
      <c r="E13" s="45"/>
      <c r="F13" s="45">
        <v>844594.11</v>
      </c>
      <c r="G13" s="45"/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34">
        <v>7</v>
      </c>
      <c r="B14" s="41" t="s">
        <v>21</v>
      </c>
      <c r="C14" s="45">
        <v>76117.02</v>
      </c>
      <c r="D14" s="45"/>
      <c r="E14" s="45"/>
      <c r="F14" s="45">
        <v>76117.02</v>
      </c>
      <c r="G14" s="45"/>
      <c r="H14" s="45"/>
      <c r="I14" s="37"/>
      <c r="J14" s="37"/>
      <c r="K14" s="37"/>
      <c r="L14" s="37"/>
      <c r="M14" s="37"/>
      <c r="N14" s="37"/>
      <c r="O14" s="37"/>
    </row>
    <row r="15" spans="1:15" ht="12.75">
      <c r="A15" s="34">
        <v>8</v>
      </c>
      <c r="B15" s="41" t="s">
        <v>23</v>
      </c>
      <c r="C15" s="45">
        <v>491128.04</v>
      </c>
      <c r="D15" s="45"/>
      <c r="E15" s="45">
        <v>14269.68</v>
      </c>
      <c r="F15" s="45">
        <v>476858.36</v>
      </c>
      <c r="G15" s="45"/>
      <c r="H15" s="45"/>
      <c r="I15" s="37"/>
      <c r="J15" s="37"/>
      <c r="K15" s="37"/>
      <c r="L15" s="37"/>
      <c r="M15" s="37"/>
      <c r="N15" s="37"/>
      <c r="O15" s="37"/>
    </row>
    <row r="16" spans="1:15" ht="12.75">
      <c r="A16" s="34">
        <v>9</v>
      </c>
      <c r="B16" s="41" t="s">
        <v>22</v>
      </c>
      <c r="C16" s="45">
        <v>0</v>
      </c>
      <c r="D16" s="45">
        <v>5163.93</v>
      </c>
      <c r="E16" s="45"/>
      <c r="F16" s="45">
        <v>5163.93</v>
      </c>
      <c r="G16" s="45"/>
      <c r="H16" s="45"/>
      <c r="I16" s="37"/>
      <c r="J16" s="37"/>
      <c r="K16" s="37"/>
      <c r="L16" s="37"/>
      <c r="M16" s="37"/>
      <c r="N16" s="37"/>
      <c r="O16" s="37"/>
    </row>
    <row r="17" spans="1:15" ht="22.5">
      <c r="A17" s="34">
        <v>10</v>
      </c>
      <c r="B17" s="42" t="s">
        <v>24</v>
      </c>
      <c r="C17" s="45">
        <v>92797.74</v>
      </c>
      <c r="D17" s="45">
        <v>8269.02</v>
      </c>
      <c r="E17" s="45">
        <v>4908.01</v>
      </c>
      <c r="F17" s="45">
        <v>96158.75</v>
      </c>
      <c r="G17" s="45"/>
      <c r="H17" s="45"/>
      <c r="I17" s="37"/>
      <c r="J17" s="37"/>
      <c r="K17" s="37"/>
      <c r="L17" s="37"/>
      <c r="M17" s="37"/>
      <c r="N17" s="37"/>
      <c r="O17" s="37"/>
    </row>
    <row r="18" spans="1:15" ht="12.75">
      <c r="A18" s="34">
        <v>11</v>
      </c>
      <c r="B18" s="47" t="s">
        <v>13</v>
      </c>
      <c r="C18" s="45">
        <f>SUM(C8:C17)</f>
        <v>1630125.34</v>
      </c>
      <c r="D18" s="45">
        <f>SUM(D8:D17)</f>
        <v>49032.95</v>
      </c>
      <c r="E18" s="45">
        <f>SUM(E9:E17)</f>
        <v>24507.870000000003</v>
      </c>
      <c r="F18" s="45">
        <f>SUM(F8:F17)</f>
        <v>1654650.4199999997</v>
      </c>
      <c r="G18" s="45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35">
        <v>12</v>
      </c>
      <c r="B19" s="43"/>
      <c r="C19" s="46"/>
      <c r="D19" s="46"/>
      <c r="E19" s="46"/>
      <c r="F19" s="46"/>
      <c r="G19" s="46"/>
      <c r="H19" s="38"/>
      <c r="I19" s="38"/>
      <c r="J19" s="38"/>
      <c r="K19" s="38"/>
      <c r="L19" s="38"/>
      <c r="M19" s="38"/>
      <c r="N19" s="38"/>
      <c r="O19" s="38"/>
    </row>
    <row r="20" spans="3:15" ht="12.75">
      <c r="C20" s="24"/>
      <c r="D20" s="24"/>
      <c r="E20" s="24"/>
      <c r="F20" s="24"/>
      <c r="G20" s="24"/>
      <c r="H20" s="24"/>
      <c r="I20" s="24"/>
      <c r="J20" s="24"/>
      <c r="K20" s="44"/>
      <c r="L20" s="44"/>
      <c r="M20" s="44"/>
      <c r="N20" s="39"/>
      <c r="O20" s="39"/>
    </row>
    <row r="21" spans="2:15" ht="12.75">
      <c r="B21" s="20"/>
      <c r="C21" s="19"/>
      <c r="D21" s="19"/>
      <c r="E21" s="19"/>
      <c r="F21" s="24"/>
      <c r="G21" s="19"/>
      <c r="H21" s="19"/>
      <c r="I21" s="19"/>
      <c r="J21" s="19"/>
      <c r="K21" s="39"/>
      <c r="L21" s="39"/>
      <c r="M21" s="39"/>
      <c r="N21" s="39"/>
      <c r="O21" s="39"/>
    </row>
    <row r="22" spans="2:15" ht="12.75">
      <c r="B22" s="21"/>
      <c r="K22" s="40"/>
      <c r="L22" s="40"/>
      <c r="M22" s="40"/>
      <c r="N22" s="40"/>
      <c r="O22" s="40"/>
    </row>
    <row r="23" ht="12.75">
      <c r="B23" s="21"/>
    </row>
    <row r="24" spans="1:5" ht="12.75">
      <c r="A24" s="21"/>
      <c r="E24" s="36"/>
    </row>
    <row r="33" ht="12.75">
      <c r="C33" s="1">
        <v>8</v>
      </c>
    </row>
    <row r="34" ht="12.75">
      <c r="C34" s="21" t="s">
        <v>53</v>
      </c>
    </row>
    <row r="35" spans="3:12" ht="12.75">
      <c r="C35" s="1">
        <v>0</v>
      </c>
      <c r="D35" s="1">
        <v>1</v>
      </c>
      <c r="E35" s="1">
        <v>2</v>
      </c>
      <c r="F35" s="27">
        <v>3</v>
      </c>
      <c r="G35" s="27">
        <v>4</v>
      </c>
      <c r="H35" s="27">
        <v>5</v>
      </c>
      <c r="I35" s="27">
        <v>6</v>
      </c>
      <c r="J35" s="27">
        <v>7</v>
      </c>
      <c r="K35" s="27">
        <v>8</v>
      </c>
      <c r="L35" s="21" t="s">
        <v>52</v>
      </c>
    </row>
    <row r="36" spans="1:12" ht="12.75">
      <c r="A36" s="1">
        <v>1</v>
      </c>
      <c r="C36" s="51">
        <v>1558491.67</v>
      </c>
      <c r="D36" s="51">
        <v>949185.82</v>
      </c>
      <c r="E36" s="52">
        <v>18694.5</v>
      </c>
      <c r="F36" s="52">
        <v>13154.58</v>
      </c>
      <c r="G36" s="27">
        <v>11026.9</v>
      </c>
      <c r="H36" s="27">
        <v>808994.11</v>
      </c>
      <c r="I36" s="27">
        <v>76117.02</v>
      </c>
      <c r="J36" s="27">
        <v>491128.04</v>
      </c>
      <c r="K36" s="27">
        <v>0</v>
      </c>
      <c r="L36" s="27">
        <v>92797.74</v>
      </c>
    </row>
    <row r="37" spans="1:12" ht="12.75">
      <c r="A37" s="1">
        <v>2</v>
      </c>
      <c r="C37" s="52">
        <v>96158.75</v>
      </c>
      <c r="D37" s="51">
        <v>11817136.34</v>
      </c>
      <c r="E37" s="52">
        <v>0</v>
      </c>
      <c r="F37" s="52">
        <v>0</v>
      </c>
      <c r="G37" s="27">
        <v>0</v>
      </c>
      <c r="H37" s="27">
        <v>0</v>
      </c>
      <c r="I37" s="27">
        <v>0</v>
      </c>
      <c r="J37" s="27">
        <v>0</v>
      </c>
      <c r="K37" s="27">
        <v>4499.36</v>
      </c>
      <c r="L37" s="27">
        <v>96402.96</v>
      </c>
    </row>
    <row r="38" spans="1:12" ht="12.75">
      <c r="A38" s="1">
        <v>3</v>
      </c>
      <c r="C38" s="52">
        <v>113577.73</v>
      </c>
      <c r="D38" s="52">
        <v>1123950.27</v>
      </c>
      <c r="E38" s="52">
        <v>515479.63</v>
      </c>
      <c r="F38" s="52">
        <v>39923</v>
      </c>
      <c r="G38" s="27">
        <v>39015.16</v>
      </c>
      <c r="H38" s="27">
        <v>6789.3</v>
      </c>
      <c r="I38" s="27">
        <v>0</v>
      </c>
      <c r="J38" s="27">
        <v>22246.43</v>
      </c>
      <c r="K38" s="27">
        <v>11118.6</v>
      </c>
      <c r="L38" s="27">
        <v>987299.86</v>
      </c>
    </row>
    <row r="39" spans="1:12" ht="12.75">
      <c r="A39" s="27">
        <v>4</v>
      </c>
      <c r="C39" s="52">
        <v>2769466.31</v>
      </c>
      <c r="D39" s="52">
        <v>146323.54</v>
      </c>
      <c r="E39" s="52">
        <v>0</v>
      </c>
      <c r="F39" s="52">
        <v>19828.4</v>
      </c>
      <c r="G39" s="27">
        <v>6793</v>
      </c>
      <c r="H39" s="27">
        <v>0</v>
      </c>
      <c r="I39" s="27">
        <v>0</v>
      </c>
      <c r="J39" s="27">
        <v>113900</v>
      </c>
      <c r="K39" s="27">
        <v>5200</v>
      </c>
      <c r="L39" s="27">
        <v>640410.68</v>
      </c>
    </row>
    <row r="40" spans="1:12" ht="12.75">
      <c r="A40" s="27">
        <v>5</v>
      </c>
      <c r="C40" s="52">
        <v>1241310.39</v>
      </c>
      <c r="D40" s="52">
        <v>1018661.46</v>
      </c>
      <c r="E40" s="52">
        <v>132768.99</v>
      </c>
      <c r="F40" s="52">
        <v>0</v>
      </c>
      <c r="G40" s="27">
        <v>0</v>
      </c>
      <c r="H40" s="27">
        <v>0</v>
      </c>
      <c r="I40" s="27">
        <v>0</v>
      </c>
      <c r="J40" s="27">
        <v>92720</v>
      </c>
      <c r="K40" s="27">
        <v>3947</v>
      </c>
      <c r="L40" s="27">
        <v>561652.82</v>
      </c>
    </row>
    <row r="41" spans="1:12" ht="12.75">
      <c r="A41" s="27">
        <v>6</v>
      </c>
      <c r="C41" s="52">
        <v>1447595.41</v>
      </c>
      <c r="D41" s="52">
        <v>891169.96</v>
      </c>
      <c r="E41" s="52">
        <v>67666.88</v>
      </c>
      <c r="F41" s="52">
        <v>49343.03</v>
      </c>
      <c r="G41" s="27">
        <v>3770.42</v>
      </c>
      <c r="H41" s="27">
        <v>0</v>
      </c>
      <c r="I41" s="27">
        <v>0</v>
      </c>
      <c r="J41" s="27">
        <v>42291.26</v>
      </c>
      <c r="K41" s="27">
        <v>4128.02</v>
      </c>
      <c r="L41" s="27">
        <v>469101.25</v>
      </c>
    </row>
    <row r="42" spans="1:12" ht="12.75">
      <c r="A42" s="27">
        <v>7</v>
      </c>
      <c r="C42" s="52">
        <v>2608344.98</v>
      </c>
      <c r="D42" s="52">
        <v>385870.85</v>
      </c>
      <c r="E42" s="52">
        <v>118536.12</v>
      </c>
      <c r="F42" s="52">
        <v>22838.4</v>
      </c>
      <c r="G42" s="27">
        <v>7792.2</v>
      </c>
      <c r="H42" s="27">
        <v>16519.93</v>
      </c>
      <c r="I42" s="27">
        <v>45157.96</v>
      </c>
      <c r="J42" s="27">
        <v>107238</v>
      </c>
      <c r="K42" s="27">
        <v>0</v>
      </c>
      <c r="L42" s="27">
        <v>889686.35</v>
      </c>
    </row>
    <row r="43" spans="1:12" ht="12.75">
      <c r="A43" s="27">
        <v>8</v>
      </c>
      <c r="C43" s="52">
        <v>2157172.88</v>
      </c>
      <c r="D43" s="52">
        <v>1057197.04</v>
      </c>
      <c r="E43" s="52">
        <v>5684.3</v>
      </c>
      <c r="F43" s="52">
        <v>0</v>
      </c>
      <c r="G43" s="27">
        <v>286284.26</v>
      </c>
      <c r="H43" s="27">
        <v>0</v>
      </c>
      <c r="I43" s="27">
        <v>66167.36</v>
      </c>
      <c r="J43" s="27">
        <v>64817.9</v>
      </c>
      <c r="K43" s="27">
        <v>3509.94</v>
      </c>
      <c r="L43" s="27">
        <v>141873.28</v>
      </c>
    </row>
    <row r="44" spans="1:12" ht="12.75">
      <c r="A44" s="27">
        <v>9</v>
      </c>
      <c r="C44" s="52">
        <v>1114787.52</v>
      </c>
      <c r="D44" s="52">
        <v>284152.72</v>
      </c>
      <c r="E44" s="51"/>
      <c r="F44" s="51"/>
      <c r="J44" s="27">
        <v>41220</v>
      </c>
      <c r="K44" s="27">
        <v>4000.84</v>
      </c>
      <c r="L44" s="27">
        <v>57064.93</v>
      </c>
    </row>
    <row r="45" spans="1:12" ht="12.75">
      <c r="A45" s="27">
        <v>10</v>
      </c>
      <c r="C45" s="52">
        <v>639839.55</v>
      </c>
      <c r="D45" s="52">
        <v>4742117.6</v>
      </c>
      <c r="E45" s="51"/>
      <c r="F45" s="51"/>
      <c r="G45" s="27">
        <v>65658.26</v>
      </c>
      <c r="K45" s="27">
        <v>70166.63</v>
      </c>
      <c r="L45" s="27">
        <v>17151.1</v>
      </c>
    </row>
    <row r="46" spans="1:12" ht="12.75">
      <c r="A46" s="27">
        <v>11</v>
      </c>
      <c r="C46" s="52">
        <v>152975.99</v>
      </c>
      <c r="D46" s="52"/>
      <c r="E46" s="52">
        <v>79561.44</v>
      </c>
      <c r="F46" s="52">
        <v>8588.89</v>
      </c>
      <c r="G46" s="27">
        <v>217977.76</v>
      </c>
      <c r="H46" s="1">
        <f>SUM(H36:H45)</f>
        <v>832303.3400000001</v>
      </c>
      <c r="I46" s="27">
        <v>177595.53</v>
      </c>
      <c r="J46" s="27">
        <v>79997.49</v>
      </c>
      <c r="K46" s="27">
        <v>196727.68</v>
      </c>
      <c r="L46" s="27">
        <v>412195.2</v>
      </c>
    </row>
    <row r="47" spans="1:12" ht="12.75">
      <c r="A47" s="27">
        <v>12</v>
      </c>
      <c r="C47" s="51">
        <v>8516044.42</v>
      </c>
      <c r="D47" s="51">
        <f>SUM(D36:D46)</f>
        <v>22415765.6</v>
      </c>
      <c r="E47" s="51">
        <f>SUM(E36:E46)</f>
        <v>938391.8600000001</v>
      </c>
      <c r="F47" s="51">
        <f>SUM(F36:F46)</f>
        <v>153676.3</v>
      </c>
      <c r="G47" s="27">
        <f>SUM(G36:G46)</f>
        <v>638317.96</v>
      </c>
      <c r="I47" s="27">
        <f>SUM(I36:I46)</f>
        <v>365037.87</v>
      </c>
      <c r="J47" s="27">
        <f>SUM(J36:J46)</f>
        <v>1055559.12</v>
      </c>
      <c r="K47" s="27">
        <f>SUM(K36:K46)</f>
        <v>303298.07</v>
      </c>
      <c r="L47" s="27">
        <f>SUM(L36:L46)</f>
        <v>4365636.17</v>
      </c>
    </row>
    <row r="48" spans="1:6" ht="12.75">
      <c r="A48" s="27">
        <v>13</v>
      </c>
      <c r="C48" s="51">
        <f>SUM(C36:C47)</f>
        <v>22415765.6</v>
      </c>
      <c r="D48" s="51"/>
      <c r="E48" s="51"/>
      <c r="F48" s="51"/>
    </row>
    <row r="49" ht="12.75">
      <c r="A49" s="27">
        <v>14</v>
      </c>
    </row>
  </sheetData>
  <sheetProtection/>
  <mergeCells count="1">
    <mergeCell ref="G6:M6"/>
  </mergeCells>
  <printOptions/>
  <pageMargins left="0.7875" right="0.7875" top="0.7875" bottom="0.7875" header="0.5" footer="0.5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Biuro</cp:lastModifiedBy>
  <cp:lastPrinted>2014-01-21T14:33:08Z</cp:lastPrinted>
  <dcterms:created xsi:type="dcterms:W3CDTF">2003-10-27T11:18:38Z</dcterms:created>
  <dcterms:modified xsi:type="dcterms:W3CDTF">2014-01-21T14:34:26Z</dcterms:modified>
  <cp:category/>
  <cp:version/>
  <cp:contentType/>
  <cp:contentStatus/>
  <cp:revision>1</cp:revision>
</cp:coreProperties>
</file>